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5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<sst xmlns="http://schemas.openxmlformats.org/spreadsheetml/2006/main" count="249" uniqueCount="77">
  <si>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</si>
  <si>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</si>
  <si>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</si>
  <si>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</si>
  <si>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</si>
  <si>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</si>
  <si>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</si>
  <si>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</si>
  <si>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</si>
  <si>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</si>
  <si>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</si>
  <si>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</si>
  <si>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</si>
  <si>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 xml:space="preserve">Колхозный </t>
  </si>
  <si>
    <t>01.09.2013 г.</t>
  </si>
  <si>
    <t>Февраль 2017 г</t>
  </si>
  <si>
    <t>№</t>
  </si>
  <si>
    <t xml:space="preserve">вид работ </t>
  </si>
  <si>
    <t>адрес</t>
  </si>
  <si>
    <t>место проведения работ</t>
  </si>
  <si>
    <t>сумма</t>
  </si>
  <si>
    <t>ремонт мягкой кровли</t>
  </si>
  <si>
    <t>Колхозный 2</t>
  </si>
  <si>
    <t>Под 4</t>
  </si>
  <si>
    <t>установка замков на этажных щитах</t>
  </si>
  <si>
    <t>Колхозный, 2</t>
  </si>
  <si>
    <t>Март 2017</t>
  </si>
  <si>
    <t>кв.48</t>
  </si>
  <si>
    <t>Апрель 2017</t>
  </si>
  <si>
    <t>ремонт подъезда 5-ти этажного</t>
  </si>
  <si>
    <t>Подъезд 4</t>
  </si>
  <si>
    <t>Май 2017</t>
  </si>
  <si>
    <t>ремонт ж/б козырька над подъездом</t>
  </si>
  <si>
    <t>1-й подъезд</t>
  </si>
  <si>
    <t>4-й подъезд</t>
  </si>
  <si>
    <t>кв.17,66</t>
  </si>
  <si>
    <t>смена водосточных труб</t>
  </si>
  <si>
    <t>Октябрь 2017 г</t>
  </si>
  <si>
    <t>ремонт оконных откосов (5 окон) в подъезде жилого дома</t>
  </si>
  <si>
    <t>2-й подъезд</t>
  </si>
  <si>
    <t>Июль 2017 г</t>
  </si>
  <si>
    <t xml:space="preserve">замена окон </t>
  </si>
  <si>
    <t xml:space="preserve">ремонт штукотупки оконных откосов </t>
  </si>
  <si>
    <t>Сентябрь 2017 г</t>
  </si>
  <si>
    <t>замена пластиковых окон</t>
  </si>
  <si>
    <t>Январь 2017 г.</t>
  </si>
  <si>
    <t>Т/о УУТЭ ЦО</t>
  </si>
  <si>
    <t>т/о общедомового прибора учета э/энергии</t>
  </si>
  <si>
    <t>периодический осмотр вентканалов и дымоходов</t>
  </si>
  <si>
    <t>кв.1,4,8,9-14,18-21,23,24,26,27,29,28,30,32,33,34,36,38,39,41,42,45,47,49,51,52,56,57,59,60-63,65-68</t>
  </si>
  <si>
    <t>осмотр э/счетчиков</t>
  </si>
  <si>
    <t>Апрель 2017 г.</t>
  </si>
  <si>
    <t>осмотр вентиляционных, дымовых каналов и устранение завалов</t>
  </si>
  <si>
    <t>кв.64,15,6,3,7,58,49,17</t>
  </si>
  <si>
    <t>слив воды из системы</t>
  </si>
  <si>
    <t>закрытие отопительного периода</t>
  </si>
  <si>
    <t>установка антимагнитной пломбы</t>
  </si>
  <si>
    <t>благоустройство придомовой территории (окраска деревьев и бордюров)</t>
  </si>
  <si>
    <t>доставка грунта (благоустройство придомовой территории)</t>
  </si>
  <si>
    <t>Июнь 2017 г</t>
  </si>
  <si>
    <t>периодический осмотр венканалов и дымоходов</t>
  </si>
  <si>
    <t>кв.1,3,4,7,8,9-15,17,19,20,21,23,26,27,28,30,32,51,52,55,56-58,60-62,64-66,6-49</t>
  </si>
  <si>
    <t>Ппр ВРУ</t>
  </si>
  <si>
    <t>гидравлические испытания внутридомовой системы ЦО</t>
  </si>
  <si>
    <t>Август 2017 г</t>
  </si>
  <si>
    <t>промывка системы ЦО</t>
  </si>
  <si>
    <t>Планово-предупредительный ремонт щитов этажных и вводно-распределительного устройства</t>
  </si>
  <si>
    <t>смена датчика движения в подъезде</t>
  </si>
  <si>
    <t>1-й подъезд 1-й этаж</t>
  </si>
  <si>
    <t>ликвидация воздушных пробок в стояках</t>
  </si>
  <si>
    <t>кв. 21,24,27,30,33,34,37,40,43,46,49,53,57,61,65</t>
  </si>
  <si>
    <t>осмотр вентиляционных и дымовых каналов</t>
  </si>
  <si>
    <t>кв. 2,7,35,49,53,64</t>
  </si>
  <si>
    <t>Ноябрь 2017 г</t>
  </si>
  <si>
    <t>обрезка и удаление деревьев с автовышки</t>
  </si>
  <si>
    <t>Декабрь 2017 г</t>
  </si>
  <si>
    <t>закрытие теплового контура (закрепление оконных стекол штапиком)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</si>
</sst>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 wrapText="1"/>
    </xf>
    <xf numFmtId="166" fontId="3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2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046">
          <cell r="E2046">
            <v>41595.82</v>
          </cell>
          <cell r="F2046">
            <v>-132407.98</v>
          </cell>
          <cell r="G2046">
            <v>248912.11999999994</v>
          </cell>
          <cell r="H2046">
            <v>238329.91</v>
          </cell>
          <cell r="I2046">
            <v>262029.09999999998</v>
          </cell>
          <cell r="J2046">
            <v>-156107.16999999998</v>
          </cell>
          <cell r="K2046">
            <v>52178.02999999994</v>
          </cell>
        </row>
        <row r="2047">
          <cell r="E2047">
            <v>0</v>
          </cell>
          <cell r="F2047">
            <v>-5229.49</v>
          </cell>
          <cell r="G2047">
            <v>0</v>
          </cell>
          <cell r="H2047">
            <v>0</v>
          </cell>
          <cell r="I2047">
            <v>0</v>
          </cell>
          <cell r="J2047">
            <v>-5229.49</v>
          </cell>
          <cell r="K2047">
            <v>0</v>
          </cell>
        </row>
        <row r="2048">
          <cell r="E2048">
            <v>8793.34</v>
          </cell>
          <cell r="F2048">
            <v>75931.46</v>
          </cell>
          <cell r="G2048">
            <v>120247.20000000003</v>
          </cell>
          <cell r="H2048">
            <v>113002.36999999998</v>
          </cell>
          <cell r="I2048">
            <v>0</v>
          </cell>
          <cell r="J2048">
            <v>188933.83</v>
          </cell>
          <cell r="K2048">
            <v>16038.170000000042</v>
          </cell>
        </row>
        <row r="2049">
          <cell r="E2049">
            <v>0</v>
          </cell>
          <cell r="F2049">
            <v>62039.2</v>
          </cell>
          <cell r="G2049">
            <v>14016.87</v>
          </cell>
          <cell r="H2049">
            <v>4004.82</v>
          </cell>
          <cell r="I2049">
            <v>0</v>
          </cell>
          <cell r="J2049">
            <v>66044.02</v>
          </cell>
          <cell r="K2049">
            <v>10012.050000000001</v>
          </cell>
        </row>
        <row r="2050">
          <cell r="E2050">
            <v>0</v>
          </cell>
          <cell r="F2050">
            <v>8475.67</v>
          </cell>
          <cell r="G2050">
            <v>0</v>
          </cell>
          <cell r="H2050">
            <v>0</v>
          </cell>
          <cell r="I2050">
            <v>0</v>
          </cell>
          <cell r="J2050">
            <v>8475.67</v>
          </cell>
          <cell r="K2050">
            <v>0</v>
          </cell>
        </row>
        <row r="2051">
          <cell r="E2051">
            <v>0</v>
          </cell>
          <cell r="F2051">
            <v>0</v>
          </cell>
          <cell r="G2051">
            <v>6771.45</v>
          </cell>
          <cell r="H2051">
            <v>1934.7</v>
          </cell>
          <cell r="I2051">
            <v>0</v>
          </cell>
          <cell r="J2051">
            <v>1934.7</v>
          </cell>
          <cell r="K2051">
            <v>4836.75</v>
          </cell>
        </row>
        <row r="2053">
          <cell r="E2053">
            <v>20060.13</v>
          </cell>
          <cell r="F2053">
            <v>79487.31</v>
          </cell>
          <cell r="G2053">
            <v>113119.45000000001</v>
          </cell>
          <cell r="H2053">
            <v>103529.29000000001</v>
          </cell>
          <cell r="I2053">
            <v>69635.37999999999</v>
          </cell>
          <cell r="J2053">
            <v>113381.22000000002</v>
          </cell>
          <cell r="K2053">
            <v>29650.290000000015</v>
          </cell>
        </row>
        <row r="2054">
          <cell r="E2054">
            <v>11754.14</v>
          </cell>
          <cell r="F2054">
            <v>-11754.14</v>
          </cell>
          <cell r="G2054">
            <v>75534.07999999999</v>
          </cell>
          <cell r="H2054">
            <v>70059.59</v>
          </cell>
          <cell r="I2054">
            <v>75534.07999999999</v>
          </cell>
          <cell r="J2054">
            <v>-17228.629999999997</v>
          </cell>
          <cell r="K2054">
            <v>17228.629999999997</v>
          </cell>
        </row>
        <row r="2055">
          <cell r="E2055">
            <v>3052.78</v>
          </cell>
          <cell r="F2055">
            <v>52010.17</v>
          </cell>
          <cell r="G2055">
            <v>25403.729999999992</v>
          </cell>
          <cell r="H2055">
            <v>23417.7</v>
          </cell>
          <cell r="I2055">
            <v>35210</v>
          </cell>
          <cell r="J2055">
            <v>40217.87000000001</v>
          </cell>
          <cell r="K2055">
            <v>5038.809999999989</v>
          </cell>
        </row>
        <row r="2056">
          <cell r="E2056">
            <v>889.77</v>
          </cell>
          <cell r="F2056">
            <v>-2697.29</v>
          </cell>
          <cell r="G2056">
            <v>16935.82</v>
          </cell>
          <cell r="H2056">
            <v>15611.8</v>
          </cell>
          <cell r="I2056">
            <v>18051.11999999999</v>
          </cell>
          <cell r="J2056">
            <v>-5136.609999999991</v>
          </cell>
          <cell r="K2056">
            <v>2213.789999999999</v>
          </cell>
        </row>
        <row r="2057">
          <cell r="E2057">
            <v>794.37</v>
          </cell>
          <cell r="F2057">
            <v>9763.34</v>
          </cell>
          <cell r="G2057">
            <v>4318.629999999999</v>
          </cell>
          <cell r="H2057">
            <v>3981.0100000000007</v>
          </cell>
          <cell r="I2057">
            <v>0</v>
          </cell>
          <cell r="J2057">
            <v>13744.35</v>
          </cell>
          <cell r="K2057">
            <v>1131.989999999999</v>
          </cell>
        </row>
        <row r="2058">
          <cell r="E2058">
            <v>23.35</v>
          </cell>
          <cell r="F2058">
            <v>416.29</v>
          </cell>
          <cell r="G2058">
            <v>127.02999999999997</v>
          </cell>
          <cell r="H2058">
            <v>117.11999999999999</v>
          </cell>
          <cell r="I2058">
            <v>0</v>
          </cell>
          <cell r="J2058">
            <v>533.41</v>
          </cell>
          <cell r="K2058">
            <v>33.259999999999984</v>
          </cell>
        </row>
        <row r="2059">
          <cell r="E2059">
            <v>5738.43</v>
          </cell>
          <cell r="F2059">
            <v>-5738.43</v>
          </cell>
          <cell r="G2059">
            <v>39726.01</v>
          </cell>
          <cell r="H2059">
            <v>36936.149999999994</v>
          </cell>
          <cell r="I2059">
            <v>39726.01</v>
          </cell>
          <cell r="J2059">
            <v>-8528.290000000005</v>
          </cell>
          <cell r="K2059">
            <v>8528.290000000005</v>
          </cell>
        </row>
        <row r="2060">
          <cell r="E2060">
            <v>2725.98</v>
          </cell>
          <cell r="F2060">
            <v>-60053.3</v>
          </cell>
          <cell r="G2060">
            <v>14818.789999999999</v>
          </cell>
          <cell r="H2060">
            <v>13660.33</v>
          </cell>
          <cell r="I2060">
            <v>35194.768840000004</v>
          </cell>
          <cell r="J2060">
            <v>-81587.73884000002</v>
          </cell>
          <cell r="K2060">
            <v>3884.4400000000005</v>
          </cell>
        </row>
        <row r="2061">
          <cell r="E2061">
            <v>708.76</v>
          </cell>
          <cell r="F2061">
            <v>-46094.58</v>
          </cell>
          <cell r="G2061">
            <v>3852.829999999999</v>
          </cell>
          <cell r="H2061">
            <v>3551.6699999999996</v>
          </cell>
          <cell r="I2061">
            <v>10758.03</v>
          </cell>
          <cell r="J2061">
            <v>-53300.94</v>
          </cell>
          <cell r="K2061">
            <v>1009.9199999999994</v>
          </cell>
        </row>
        <row r="2063">
          <cell r="E2063">
            <v>18229.06</v>
          </cell>
          <cell r="F2063">
            <v>-18229.06</v>
          </cell>
          <cell r="G2063">
            <v>106219.28000000001</v>
          </cell>
          <cell r="H2063">
            <v>101498.54</v>
          </cell>
          <cell r="I2063">
            <v>106219.28000000001</v>
          </cell>
          <cell r="J2063">
            <v>-22949.800000000017</v>
          </cell>
          <cell r="K2063">
            <v>22949.800000000017</v>
          </cell>
        </row>
        <row r="2064">
          <cell r="E2064">
            <v>6488.68</v>
          </cell>
          <cell r="F2064">
            <v>-6488.68</v>
          </cell>
          <cell r="G2064">
            <v>39280.68</v>
          </cell>
          <cell r="H2064">
            <v>37275.46</v>
          </cell>
          <cell r="I2064">
            <v>39280.68</v>
          </cell>
          <cell r="J2064">
            <v>-8493.900000000001</v>
          </cell>
          <cell r="K2064">
            <v>8493.900000000001</v>
          </cell>
        </row>
        <row r="2065">
          <cell r="E2065">
            <v>2176.98</v>
          </cell>
          <cell r="F2065">
            <v>24727.67</v>
          </cell>
          <cell r="G2065">
            <v>0</v>
          </cell>
          <cell r="H2065">
            <v>0</v>
          </cell>
          <cell r="I2065">
            <v>0</v>
          </cell>
          <cell r="J2065">
            <v>24727.67</v>
          </cell>
          <cell r="K2065">
            <v>2176.98</v>
          </cell>
        </row>
        <row r="2066">
          <cell r="E2066">
            <v>389.49</v>
          </cell>
          <cell r="F2066">
            <v>-389.49</v>
          </cell>
          <cell r="G2066">
            <v>6814.319999999999</v>
          </cell>
          <cell r="H2066">
            <v>6416.909999999999</v>
          </cell>
          <cell r="I2066">
            <v>6814.319999999999</v>
          </cell>
          <cell r="J2066">
            <v>-786.8999999999996</v>
          </cell>
          <cell r="K2066">
            <v>786.8999999999996</v>
          </cell>
        </row>
        <row r="2067">
          <cell r="E2067">
            <v>12949.89</v>
          </cell>
          <cell r="F2067">
            <v>9621.75</v>
          </cell>
          <cell r="G2067">
            <v>79598.31</v>
          </cell>
          <cell r="H2067">
            <v>73144.09</v>
          </cell>
          <cell r="I2067">
            <v>79598.31</v>
          </cell>
          <cell r="J2067">
            <v>3167.529999999999</v>
          </cell>
          <cell r="K2067">
            <v>19404.109999999997</v>
          </cell>
        </row>
        <row r="2068">
          <cell r="E2068">
            <v>17181.62</v>
          </cell>
          <cell r="F2068">
            <v>-17181.62</v>
          </cell>
          <cell r="G2068">
            <v>105848.91</v>
          </cell>
          <cell r="H2068">
            <v>97350.38000000002</v>
          </cell>
          <cell r="I2068">
            <v>105848.91</v>
          </cell>
          <cell r="J2068">
            <v>-25680.149999999972</v>
          </cell>
          <cell r="K2068">
            <v>25680.149999999972</v>
          </cell>
        </row>
        <row r="2069">
          <cell r="E2069">
            <v>14018.28</v>
          </cell>
          <cell r="F2069">
            <v>-14018.28</v>
          </cell>
          <cell r="G2069">
            <v>87219.59</v>
          </cell>
          <cell r="H2069">
            <v>80171.95999999999</v>
          </cell>
          <cell r="I2069">
            <v>87219.59</v>
          </cell>
          <cell r="J2069">
            <v>-21065.910000000003</v>
          </cell>
          <cell r="K2069">
            <v>21065.910000000003</v>
          </cell>
        </row>
        <row r="2070">
          <cell r="E2070">
            <v>8083.9</v>
          </cell>
          <cell r="F2070">
            <v>-13461.32</v>
          </cell>
          <cell r="G2070">
            <v>0</v>
          </cell>
          <cell r="H2070">
            <v>7.53</v>
          </cell>
          <cell r="I2070">
            <v>0</v>
          </cell>
          <cell r="J2070">
            <v>-13453.789999999999</v>
          </cell>
          <cell r="K2070">
            <v>8076.37</v>
          </cell>
        </row>
        <row r="2071">
          <cell r="E2071">
            <v>0</v>
          </cell>
          <cell r="F2071">
            <v>0</v>
          </cell>
          <cell r="G2071">
            <v>6626.6</v>
          </cell>
          <cell r="H2071">
            <v>6102.360000000001</v>
          </cell>
          <cell r="I2071">
            <v>6307.820000000001</v>
          </cell>
          <cell r="J2071">
            <v>-205.45999999999998</v>
          </cell>
          <cell r="K2071">
            <v>524.24</v>
          </cell>
        </row>
        <row r="2072">
          <cell r="E2072">
            <v>0</v>
          </cell>
          <cell r="F2072">
            <v>0</v>
          </cell>
          <cell r="G2072">
            <v>22682.260000000002</v>
          </cell>
          <cell r="H2072">
            <v>20110.030000000002</v>
          </cell>
          <cell r="I2072">
            <v>21372.65</v>
          </cell>
          <cell r="J2072">
            <v>-1262.619999999998</v>
          </cell>
          <cell r="K2072">
            <v>2572.2299999999977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="90" zoomScaleNormal="90" workbookViewId="0" topLeftCell="A1">
      <selection activeCell="I43" sqref="I43"/>
    </sheetView>
  </sheetViews>
  <sheetFormatPr defaultColWidth="12.57421875" defaultRowHeight="12.75"/>
  <cols>
    <col min="1" max="1" width="12.00390625" style="0" customWidth="1"/>
    <col min="2" max="2" width="15.28125" style="0" customWidth="1"/>
    <col min="3" max="3" width="6.421875" style="0" customWidth="1"/>
    <col min="4" max="4" width="20.28125" style="0" customWidth="1"/>
    <col min="5" max="5" width="24.8515625" style="0" customWidth="1"/>
    <col min="6" max="6" width="14.8515625" style="0" customWidth="1"/>
    <col min="7" max="7" width="15.7109375" style="0" customWidth="1"/>
    <col min="8" max="8" width="19.57421875" style="0" customWidth="1"/>
    <col min="9" max="9" width="15.28125" style="0" customWidth="1"/>
    <col min="10" max="10" width="21.140625" style="0" customWidth="1"/>
    <col min="11" max="11" width="16.8515625" style="0" customWidth="1"/>
    <col min="12" max="255" width="11.57421875" style="0" customWidth="1"/>
    <col min="256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3" t="s">
        <v>1</v>
      </c>
      <c r="B3" s="4" t="s">
        <v>2</v>
      </c>
      <c r="C3" s="4"/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</row>
    <row r="4" spans="1:11" ht="29.25" customHeight="1">
      <c r="A4" s="3"/>
      <c r="B4" s="4" t="s">
        <v>11</v>
      </c>
      <c r="C4" s="4" t="s">
        <v>12</v>
      </c>
      <c r="D4" s="5"/>
      <c r="E4" s="5"/>
      <c r="F4" s="4"/>
      <c r="G4" s="4"/>
      <c r="H4" s="4"/>
      <c r="I4" s="4"/>
      <c r="J4" s="4"/>
      <c r="K4" s="5"/>
    </row>
    <row r="5" spans="1:11" ht="12.75" hidden="1">
      <c r="A5" s="2">
        <v>2</v>
      </c>
      <c r="B5" s="2"/>
      <c r="C5" s="2"/>
      <c r="D5" s="3">
        <f>'[1]Лицевые счета домов свод'!E2046</f>
        <v>41595.82</v>
      </c>
      <c r="E5" s="3">
        <f>'[1]Лицевые счета домов свод'!F2046</f>
        <v>-132407.98</v>
      </c>
      <c r="F5" s="3">
        <f>'[1]Лицевые счета домов свод'!G2046</f>
        <v>248912.11999999994</v>
      </c>
      <c r="G5" s="3">
        <f>'[1]Лицевые счета домов свод'!H2046</f>
        <v>238329.91</v>
      </c>
      <c r="H5" s="3">
        <f>'[1]Лицевые счета домов свод'!I2046</f>
        <v>262029.09999999998</v>
      </c>
      <c r="I5" s="3">
        <f>'[1]Лицевые счета домов свод'!J2046</f>
        <v>-156107.16999999998</v>
      </c>
      <c r="J5" s="3">
        <f>'[1]Лицевые счета домов свод'!K2046</f>
        <v>52178.02999999994</v>
      </c>
      <c r="K5" s="2"/>
    </row>
    <row r="6" spans="1:11" ht="12.75" hidden="1">
      <c r="A6" s="2"/>
      <c r="B6" s="2"/>
      <c r="C6" s="2"/>
      <c r="D6" s="3">
        <f>'[1]Лицевые счета домов свод'!E2047</f>
        <v>0</v>
      </c>
      <c r="E6" s="3">
        <f>'[1]Лицевые счета домов свод'!F2047</f>
        <v>-5229.49</v>
      </c>
      <c r="F6" s="3">
        <f>'[1]Лицевые счета домов свод'!G2047</f>
        <v>0</v>
      </c>
      <c r="G6" s="3">
        <f>'[1]Лицевые счета домов свод'!H2047</f>
        <v>0</v>
      </c>
      <c r="H6" s="3">
        <f>'[1]Лицевые счета домов свод'!I2047</f>
        <v>0</v>
      </c>
      <c r="I6" s="3">
        <f>'[1]Лицевые счета домов свод'!J2047</f>
        <v>-5229.49</v>
      </c>
      <c r="J6" s="3">
        <f>'[1]Лицевые счета домов свод'!K2047</f>
        <v>0</v>
      </c>
      <c r="K6" s="2"/>
    </row>
    <row r="7" spans="1:11" ht="12.75" hidden="1">
      <c r="A7" s="2"/>
      <c r="B7" s="2"/>
      <c r="C7" s="2"/>
      <c r="D7" s="3">
        <f>'[1]Лицевые счета домов свод'!E2048</f>
        <v>8793.34</v>
      </c>
      <c r="E7" s="3">
        <f>'[1]Лицевые счета домов свод'!F2048</f>
        <v>75931.46</v>
      </c>
      <c r="F7" s="3">
        <f>'[1]Лицевые счета домов свод'!G2048</f>
        <v>120247.20000000003</v>
      </c>
      <c r="G7" s="3">
        <f>'[1]Лицевые счета домов свод'!H2048</f>
        <v>113002.36999999998</v>
      </c>
      <c r="H7" s="3">
        <f>'[1]Лицевые счета домов свод'!I2048</f>
        <v>0</v>
      </c>
      <c r="I7" s="3">
        <f>'[1]Лицевые счета домов свод'!J2048</f>
        <v>188933.83</v>
      </c>
      <c r="J7" s="3">
        <f>'[1]Лицевые счета домов свод'!K2048</f>
        <v>16038.170000000042</v>
      </c>
      <c r="K7" s="2"/>
    </row>
    <row r="8" spans="1:11" ht="12.75" hidden="1">
      <c r="A8" s="2"/>
      <c r="B8" s="2"/>
      <c r="C8" s="2"/>
      <c r="D8" s="3">
        <f>'[1]Лицевые счета домов свод'!E2049</f>
        <v>0</v>
      </c>
      <c r="E8" s="3">
        <f>'[1]Лицевые счета домов свод'!F2049</f>
        <v>62039.2</v>
      </c>
      <c r="F8" s="3">
        <f>'[1]Лицевые счета домов свод'!G2049</f>
        <v>14016.87</v>
      </c>
      <c r="G8" s="3">
        <f>'[1]Лицевые счета домов свод'!H2049</f>
        <v>4004.82</v>
      </c>
      <c r="H8" s="3">
        <f>'[1]Лицевые счета домов свод'!I2049</f>
        <v>0</v>
      </c>
      <c r="I8" s="3">
        <f>'[1]Лицевые счета домов свод'!J2049</f>
        <v>66044.02</v>
      </c>
      <c r="J8" s="3">
        <f>'[1]Лицевые счета домов свод'!K2049</f>
        <v>10012.050000000001</v>
      </c>
      <c r="K8" s="2"/>
    </row>
    <row r="9" spans="1:11" ht="12.75" hidden="1">
      <c r="A9" s="2"/>
      <c r="B9" s="2"/>
      <c r="C9" s="2"/>
      <c r="D9" s="3">
        <f>'[1]Лицевые счета домов свод'!E2050</f>
        <v>0</v>
      </c>
      <c r="E9" s="3">
        <f>'[1]Лицевые счета домов свод'!F2050</f>
        <v>8475.67</v>
      </c>
      <c r="F9" s="3">
        <f>'[1]Лицевые счета домов свод'!G2050</f>
        <v>0</v>
      </c>
      <c r="G9" s="3">
        <f>'[1]Лицевые счета домов свод'!H2050</f>
        <v>0</v>
      </c>
      <c r="H9" s="3">
        <f>'[1]Лицевые счета домов свод'!I2050</f>
        <v>0</v>
      </c>
      <c r="I9" s="3">
        <f>'[1]Лицевые счета домов свод'!J2050</f>
        <v>8475.67</v>
      </c>
      <c r="J9" s="3">
        <f>'[1]Лицевые счета домов свод'!K2050</f>
        <v>0</v>
      </c>
      <c r="K9" s="2"/>
    </row>
    <row r="10" spans="1:11" ht="12.75" hidden="1">
      <c r="A10" s="2"/>
      <c r="B10" s="2"/>
      <c r="C10" s="2"/>
      <c r="D10" s="3">
        <f>'[1]Лицевые счета домов свод'!E2051</f>
        <v>0</v>
      </c>
      <c r="E10" s="3">
        <f>'[1]Лицевые счета домов свод'!F2051</f>
        <v>0</v>
      </c>
      <c r="F10" s="3">
        <f>'[1]Лицевые счета домов свод'!G2051</f>
        <v>6771.45</v>
      </c>
      <c r="G10" s="3">
        <f>'[1]Лицевые счета домов свод'!H2051</f>
        <v>1934.7</v>
      </c>
      <c r="H10" s="3">
        <f>'[1]Лицевые счета домов свод'!I2051</f>
        <v>0</v>
      </c>
      <c r="I10" s="3">
        <f>'[1]Лицевые счета домов свод'!J2051</f>
        <v>1934.7</v>
      </c>
      <c r="J10" s="3">
        <f>'[1]Лицевые счета домов свод'!K2051</f>
        <v>4836.75</v>
      </c>
      <c r="K10" s="2"/>
    </row>
    <row r="11" spans="1:11" ht="12.75" hidden="1">
      <c r="A11" s="2"/>
      <c r="B11" s="2"/>
      <c r="C11" s="2"/>
      <c r="D11" s="3">
        <f>SUM(D5:D10)</f>
        <v>50389.16</v>
      </c>
      <c r="E11" s="3">
        <f>SUM(E5:E10)</f>
        <v>8808.859999999986</v>
      </c>
      <c r="F11" s="3">
        <f>SUM(F5:F10)</f>
        <v>389947.64</v>
      </c>
      <c r="G11" s="3">
        <f>SUM(G5:G10)</f>
        <v>357271.8</v>
      </c>
      <c r="H11" s="3">
        <f>SUM(H5:H10)</f>
        <v>262029.09999999998</v>
      </c>
      <c r="I11" s="3">
        <f>SUM(I5:I10)</f>
        <v>104051.56000000003</v>
      </c>
      <c r="J11" s="3">
        <f>SUM(J5:J10)</f>
        <v>83064.99999999999</v>
      </c>
      <c r="K11" s="2"/>
    </row>
    <row r="12" spans="1:11" ht="12.75" hidden="1">
      <c r="A12" s="2"/>
      <c r="B12" s="2"/>
      <c r="C12" s="2"/>
      <c r="D12" s="3">
        <f>'[1]Лицевые счета домов свод'!E2053</f>
        <v>20060.13</v>
      </c>
      <c r="E12" s="3">
        <f>'[1]Лицевые счета домов свод'!F2053</f>
        <v>79487.31</v>
      </c>
      <c r="F12" s="3">
        <f>'[1]Лицевые счета домов свод'!G2053</f>
        <v>113119.45000000001</v>
      </c>
      <c r="G12" s="3">
        <f>'[1]Лицевые счета домов свод'!H2053</f>
        <v>103529.29000000001</v>
      </c>
      <c r="H12" s="3">
        <f>'[1]Лицевые счета домов свод'!I2053</f>
        <v>69635.37999999999</v>
      </c>
      <c r="I12" s="3">
        <f>'[1]Лицевые счета домов свод'!J2053</f>
        <v>113381.22000000002</v>
      </c>
      <c r="J12" s="3">
        <f>'[1]Лицевые счета домов свод'!K2053</f>
        <v>29650.290000000015</v>
      </c>
      <c r="K12" s="2"/>
    </row>
    <row r="13" spans="1:11" ht="12.75" hidden="1">
      <c r="A13" s="2"/>
      <c r="B13" s="2"/>
      <c r="C13" s="2"/>
      <c r="D13" s="3">
        <f>'[1]Лицевые счета домов свод'!E2054</f>
        <v>11754.14</v>
      </c>
      <c r="E13" s="3">
        <f>'[1]Лицевые счета домов свод'!F2054</f>
        <v>-11754.14</v>
      </c>
      <c r="F13" s="3">
        <f>'[1]Лицевые счета домов свод'!G2054</f>
        <v>75534.07999999999</v>
      </c>
      <c r="G13" s="3">
        <f>'[1]Лицевые счета домов свод'!H2054</f>
        <v>70059.59</v>
      </c>
      <c r="H13" s="3">
        <f>'[1]Лицевые счета домов свод'!I2054</f>
        <v>75534.07999999999</v>
      </c>
      <c r="I13" s="3">
        <f>'[1]Лицевые счета домов свод'!J2054</f>
        <v>-17228.629999999997</v>
      </c>
      <c r="J13" s="3">
        <f>'[1]Лицевые счета домов свод'!K2054</f>
        <v>17228.629999999997</v>
      </c>
      <c r="K13" s="2"/>
    </row>
    <row r="14" spans="1:11" ht="12.75" hidden="1">
      <c r="A14" s="2"/>
      <c r="B14" s="2"/>
      <c r="C14" s="2"/>
      <c r="D14" s="3">
        <f>'[1]Лицевые счета домов свод'!E2055</f>
        <v>3052.78</v>
      </c>
      <c r="E14" s="3">
        <f>'[1]Лицевые счета домов свод'!F2055</f>
        <v>52010.17</v>
      </c>
      <c r="F14" s="3">
        <f>'[1]Лицевые счета домов свод'!G2055</f>
        <v>25403.729999999992</v>
      </c>
      <c r="G14" s="3">
        <f>'[1]Лицевые счета домов свод'!H2055</f>
        <v>23417.7</v>
      </c>
      <c r="H14" s="3">
        <f>'[1]Лицевые счета домов свод'!I2055</f>
        <v>35210</v>
      </c>
      <c r="I14" s="3">
        <f>'[1]Лицевые счета домов свод'!J2055</f>
        <v>40217.87000000001</v>
      </c>
      <c r="J14" s="3">
        <f>'[1]Лицевые счета домов свод'!K2055</f>
        <v>5038.809999999989</v>
      </c>
      <c r="K14" s="2"/>
    </row>
    <row r="15" spans="1:11" ht="12.75" hidden="1">
      <c r="A15" s="2"/>
      <c r="B15" s="2"/>
      <c r="C15" s="2"/>
      <c r="D15" s="3">
        <f>'[1]Лицевые счета домов свод'!E2056</f>
        <v>889.77</v>
      </c>
      <c r="E15" s="3">
        <f>'[1]Лицевые счета домов свод'!F2056</f>
        <v>-2697.29</v>
      </c>
      <c r="F15" s="3">
        <f>'[1]Лицевые счета домов свод'!G2056</f>
        <v>16935.82</v>
      </c>
      <c r="G15" s="3">
        <f>'[1]Лицевые счета домов свод'!H2056</f>
        <v>15611.8</v>
      </c>
      <c r="H15" s="3">
        <f>'[1]Лицевые счета домов свод'!I2056</f>
        <v>18051.11999999999</v>
      </c>
      <c r="I15" s="3">
        <f>'[1]Лицевые счета домов свод'!J2056</f>
        <v>-5136.609999999991</v>
      </c>
      <c r="J15" s="3">
        <f>'[1]Лицевые счета домов свод'!K2056</f>
        <v>2213.789999999999</v>
      </c>
      <c r="K15" s="2"/>
    </row>
    <row r="16" spans="1:11" ht="12.75" hidden="1">
      <c r="A16" s="2"/>
      <c r="B16" s="2"/>
      <c r="C16" s="2"/>
      <c r="D16" s="3">
        <f>'[1]Лицевые счета домов свод'!E2057</f>
        <v>794.37</v>
      </c>
      <c r="E16" s="3">
        <f>'[1]Лицевые счета домов свод'!F2057</f>
        <v>9763.34</v>
      </c>
      <c r="F16" s="3">
        <f>'[1]Лицевые счета домов свод'!G2057</f>
        <v>4318.629999999999</v>
      </c>
      <c r="G16" s="3">
        <f>'[1]Лицевые счета домов свод'!H2057</f>
        <v>3981.0100000000007</v>
      </c>
      <c r="H16" s="3">
        <f>'[1]Лицевые счета домов свод'!I2057</f>
        <v>0</v>
      </c>
      <c r="I16" s="3">
        <f>'[1]Лицевые счета домов свод'!J2057</f>
        <v>13744.35</v>
      </c>
      <c r="J16" s="3">
        <f>'[1]Лицевые счета домов свод'!K2057</f>
        <v>1131.989999999999</v>
      </c>
      <c r="K16" s="2"/>
    </row>
    <row r="17" spans="1:11" ht="12.75" hidden="1">
      <c r="A17" s="2"/>
      <c r="B17" s="2"/>
      <c r="C17" s="2"/>
      <c r="D17" s="3">
        <f>'[1]Лицевые счета домов свод'!E2058</f>
        <v>23.35</v>
      </c>
      <c r="E17" s="3">
        <f>'[1]Лицевые счета домов свод'!F2058</f>
        <v>416.29</v>
      </c>
      <c r="F17" s="3">
        <f>'[1]Лицевые счета домов свод'!G2058</f>
        <v>127.02999999999997</v>
      </c>
      <c r="G17" s="3">
        <f>'[1]Лицевые счета домов свод'!H2058</f>
        <v>117.11999999999999</v>
      </c>
      <c r="H17" s="3">
        <f>'[1]Лицевые счета домов свод'!I2058</f>
        <v>0</v>
      </c>
      <c r="I17" s="3">
        <f>'[1]Лицевые счета домов свод'!J2058</f>
        <v>533.41</v>
      </c>
      <c r="J17" s="3">
        <f>'[1]Лицевые счета домов свод'!K2058</f>
        <v>33.259999999999984</v>
      </c>
      <c r="K17" s="2"/>
    </row>
    <row r="18" spans="1:11" ht="12.75" hidden="1">
      <c r="A18" s="2"/>
      <c r="B18" s="2"/>
      <c r="C18" s="2"/>
      <c r="D18" s="3">
        <f>'[1]Лицевые счета домов свод'!E2059</f>
        <v>5738.43</v>
      </c>
      <c r="E18" s="3">
        <f>'[1]Лицевые счета домов свод'!F2059</f>
        <v>-5738.43</v>
      </c>
      <c r="F18" s="3">
        <f>'[1]Лицевые счета домов свод'!G2059</f>
        <v>39726.01</v>
      </c>
      <c r="G18" s="3">
        <f>'[1]Лицевые счета домов свод'!H2059</f>
        <v>36936.149999999994</v>
      </c>
      <c r="H18" s="3">
        <f>'[1]Лицевые счета домов свод'!I2059</f>
        <v>39726.01</v>
      </c>
      <c r="I18" s="3">
        <f>'[1]Лицевые счета домов свод'!J2059</f>
        <v>-8528.290000000005</v>
      </c>
      <c r="J18" s="3">
        <f>'[1]Лицевые счета домов свод'!K2059</f>
        <v>8528.290000000005</v>
      </c>
      <c r="K18" s="2"/>
    </row>
    <row r="19" spans="1:11" ht="12.75" hidden="1">
      <c r="A19" s="2"/>
      <c r="B19" s="2"/>
      <c r="C19" s="2"/>
      <c r="D19" s="3">
        <f>'[1]Лицевые счета домов свод'!E2060</f>
        <v>2725.98</v>
      </c>
      <c r="E19" s="3">
        <f>'[1]Лицевые счета домов свод'!F2060</f>
        <v>-60053.3</v>
      </c>
      <c r="F19" s="3">
        <f>'[1]Лицевые счета домов свод'!G2060</f>
        <v>14818.789999999999</v>
      </c>
      <c r="G19" s="3">
        <f>'[1]Лицевые счета домов свод'!H2060</f>
        <v>13660.33</v>
      </c>
      <c r="H19" s="3">
        <f>'[1]Лицевые счета домов свод'!I2060</f>
        <v>35194.768840000004</v>
      </c>
      <c r="I19" s="3">
        <f>'[1]Лицевые счета домов свод'!J2060</f>
        <v>-81587.73884000002</v>
      </c>
      <c r="J19" s="3">
        <f>'[1]Лицевые счета домов свод'!K2060</f>
        <v>3884.4400000000005</v>
      </c>
      <c r="K19" s="2"/>
    </row>
    <row r="20" spans="1:11" ht="12.75" hidden="1">
      <c r="A20" s="2"/>
      <c r="B20" s="2"/>
      <c r="C20" s="2"/>
      <c r="D20" s="3">
        <f>'[1]Лицевые счета домов свод'!E2061</f>
        <v>708.76</v>
      </c>
      <c r="E20" s="3">
        <f>'[1]Лицевые счета домов свод'!F2061</f>
        <v>-46094.58</v>
      </c>
      <c r="F20" s="3">
        <f>'[1]Лицевые счета домов свод'!G2061</f>
        <v>3852.829999999999</v>
      </c>
      <c r="G20" s="3">
        <f>'[1]Лицевые счета домов свод'!H2061</f>
        <v>3551.6699999999996</v>
      </c>
      <c r="H20" s="3">
        <f>'[1]Лицевые счета домов свод'!I2061</f>
        <v>10758.03</v>
      </c>
      <c r="I20" s="3">
        <f>'[1]Лицевые счета домов свод'!J2061</f>
        <v>-53300.94</v>
      </c>
      <c r="J20" s="3">
        <f>'[1]Лицевые счета домов свод'!K2061</f>
        <v>1009.9199999999994</v>
      </c>
      <c r="K20" s="2"/>
    </row>
    <row r="21" spans="1:11" ht="12.75" hidden="1">
      <c r="A21" s="2"/>
      <c r="B21" s="2"/>
      <c r="C21" s="2"/>
      <c r="D21" s="3">
        <f>SUM(D12:D20)</f>
        <v>45747.71</v>
      </c>
      <c r="E21" s="3">
        <f>SUM(E12:E20)</f>
        <v>15339.369999999995</v>
      </c>
      <c r="F21" s="3">
        <f>SUM(F12:F20)</f>
        <v>293836.37</v>
      </c>
      <c r="G21" s="3">
        <f>SUM(G12:G20)</f>
        <v>270864.66000000003</v>
      </c>
      <c r="H21" s="6">
        <f>SUM(H12:H20)</f>
        <v>284109.38883999997</v>
      </c>
      <c r="I21" s="6">
        <f>SUM(I12:I20)</f>
        <v>2094.6411600000138</v>
      </c>
      <c r="J21" s="3">
        <f>SUM(J12:J20)</f>
        <v>68719.42000000001</v>
      </c>
      <c r="K21" s="2"/>
    </row>
    <row r="22" spans="1:11" ht="12.75" hidden="1">
      <c r="A22" s="2"/>
      <c r="B22" s="2"/>
      <c r="C22" s="2"/>
      <c r="D22" s="3">
        <f>'[1]Лицевые счета домов свод'!E2063</f>
        <v>18229.06</v>
      </c>
      <c r="E22" s="3">
        <f>'[1]Лицевые счета домов свод'!F2063</f>
        <v>-18229.06</v>
      </c>
      <c r="F22" s="3">
        <f>'[1]Лицевые счета домов свод'!G2063</f>
        <v>106219.28000000001</v>
      </c>
      <c r="G22" s="3">
        <f>'[1]Лицевые счета домов свод'!H2063</f>
        <v>101498.54</v>
      </c>
      <c r="H22" s="3">
        <f>'[1]Лицевые счета домов свод'!I2063</f>
        <v>106219.28000000001</v>
      </c>
      <c r="I22" s="3">
        <f>'[1]Лицевые счета домов свод'!J2063</f>
        <v>-22949.800000000017</v>
      </c>
      <c r="J22" s="3">
        <f>'[1]Лицевые счета домов свод'!K2063</f>
        <v>22949.800000000017</v>
      </c>
      <c r="K22" s="2"/>
    </row>
    <row r="23" spans="1:11" ht="12.75" hidden="1">
      <c r="A23" s="2"/>
      <c r="B23" s="2"/>
      <c r="C23" s="2"/>
      <c r="D23" s="3">
        <f>'[1]Лицевые счета домов свод'!E2064</f>
        <v>6488.68</v>
      </c>
      <c r="E23" s="3">
        <f>'[1]Лицевые счета домов свод'!F2064</f>
        <v>-6488.68</v>
      </c>
      <c r="F23" s="3">
        <f>'[1]Лицевые счета домов свод'!G2064</f>
        <v>39280.68</v>
      </c>
      <c r="G23" s="3">
        <f>'[1]Лицевые счета домов свод'!H2064</f>
        <v>37275.46</v>
      </c>
      <c r="H23" s="3">
        <f>'[1]Лицевые счета домов свод'!I2064</f>
        <v>39280.68</v>
      </c>
      <c r="I23" s="3">
        <f>'[1]Лицевые счета домов свод'!J2064</f>
        <v>-8493.900000000001</v>
      </c>
      <c r="J23" s="3">
        <f>'[1]Лицевые счета домов свод'!K2064</f>
        <v>8493.900000000001</v>
      </c>
      <c r="K23" s="2"/>
    </row>
    <row r="24" spans="1:11" ht="12.75" hidden="1">
      <c r="A24" s="2"/>
      <c r="B24" s="2"/>
      <c r="C24" s="2"/>
      <c r="D24" s="3">
        <f>'[1]Лицевые счета домов свод'!E2065</f>
        <v>2176.98</v>
      </c>
      <c r="E24" s="3">
        <f>'[1]Лицевые счета домов свод'!F2065</f>
        <v>24727.67</v>
      </c>
      <c r="F24" s="3">
        <f>'[1]Лицевые счета домов свод'!G2065</f>
        <v>0</v>
      </c>
      <c r="G24" s="3">
        <f>'[1]Лицевые счета домов свод'!H2065</f>
        <v>0</v>
      </c>
      <c r="H24" s="3">
        <f>'[1]Лицевые счета домов свод'!I2065</f>
        <v>0</v>
      </c>
      <c r="I24" s="3">
        <f>'[1]Лицевые счета домов свод'!J2065</f>
        <v>24727.67</v>
      </c>
      <c r="J24" s="3">
        <f>'[1]Лицевые счета домов свод'!K2065</f>
        <v>2176.98</v>
      </c>
      <c r="K24" s="2"/>
    </row>
    <row r="25" spans="1:11" ht="12.75" hidden="1">
      <c r="A25" s="2"/>
      <c r="B25" s="2"/>
      <c r="C25" s="2"/>
      <c r="D25" s="3">
        <f>'[1]Лицевые счета домов свод'!E2066</f>
        <v>389.49</v>
      </c>
      <c r="E25" s="3">
        <f>'[1]Лицевые счета домов свод'!F2066</f>
        <v>-389.49</v>
      </c>
      <c r="F25" s="3">
        <f>'[1]Лицевые счета домов свод'!G2066</f>
        <v>6814.319999999999</v>
      </c>
      <c r="G25" s="3">
        <f>'[1]Лицевые счета домов свод'!H2066</f>
        <v>6416.909999999999</v>
      </c>
      <c r="H25" s="3">
        <f>'[1]Лицевые счета домов свод'!I2066</f>
        <v>6814.319999999999</v>
      </c>
      <c r="I25" s="3">
        <f>'[1]Лицевые счета домов свод'!J2066</f>
        <v>-786.8999999999996</v>
      </c>
      <c r="J25" s="3">
        <f>'[1]Лицевые счета домов свод'!K2066</f>
        <v>786.8999999999996</v>
      </c>
      <c r="K25" s="2"/>
    </row>
    <row r="26" spans="1:11" ht="12.75" hidden="1">
      <c r="A26" s="2"/>
      <c r="B26" s="2"/>
      <c r="C26" s="2"/>
      <c r="D26" s="3">
        <f>'[1]Лицевые счета домов свод'!E2067</f>
        <v>12949.89</v>
      </c>
      <c r="E26" s="3">
        <f>'[1]Лицевые счета домов свод'!F2067</f>
        <v>9621.75</v>
      </c>
      <c r="F26" s="3">
        <f>'[1]Лицевые счета домов свод'!G2067</f>
        <v>79598.31</v>
      </c>
      <c r="G26" s="3">
        <f>'[1]Лицевые счета домов свод'!H2067</f>
        <v>73144.09</v>
      </c>
      <c r="H26" s="3">
        <f>'[1]Лицевые счета домов свод'!I2067</f>
        <v>79598.31</v>
      </c>
      <c r="I26" s="3">
        <f>'[1]Лицевые счета домов свод'!J2067</f>
        <v>3167.529999999999</v>
      </c>
      <c r="J26" s="3">
        <f>'[1]Лицевые счета домов свод'!K2067</f>
        <v>19404.109999999997</v>
      </c>
      <c r="K26" s="2"/>
    </row>
    <row r="27" spans="1:11" ht="12.75" hidden="1">
      <c r="A27" s="2"/>
      <c r="B27" s="2"/>
      <c r="C27" s="2"/>
      <c r="D27" s="3">
        <f>'[1]Лицевые счета домов свод'!E2068</f>
        <v>17181.62</v>
      </c>
      <c r="E27" s="3">
        <f>'[1]Лицевые счета домов свод'!F2068</f>
        <v>-17181.62</v>
      </c>
      <c r="F27" s="3">
        <f>'[1]Лицевые счета домов свод'!G2068</f>
        <v>105848.91</v>
      </c>
      <c r="G27" s="3">
        <f>'[1]Лицевые счета домов свод'!H2068</f>
        <v>97350.38000000002</v>
      </c>
      <c r="H27" s="3">
        <f>'[1]Лицевые счета домов свод'!I2068</f>
        <v>105848.91</v>
      </c>
      <c r="I27" s="3">
        <f>'[1]Лицевые счета домов свод'!J2068</f>
        <v>-25680.149999999972</v>
      </c>
      <c r="J27" s="3">
        <f>'[1]Лицевые счета домов свод'!K2068</f>
        <v>25680.149999999972</v>
      </c>
      <c r="K27" s="2"/>
    </row>
    <row r="28" spans="1:11" ht="12.75" hidden="1">
      <c r="A28" s="2"/>
      <c r="B28" s="2"/>
      <c r="C28" s="2"/>
      <c r="D28" s="3">
        <f>'[1]Лицевые счета домов свод'!E2069</f>
        <v>14018.28</v>
      </c>
      <c r="E28" s="3">
        <f>'[1]Лицевые счета домов свод'!F2069</f>
        <v>-14018.28</v>
      </c>
      <c r="F28" s="3">
        <f>'[1]Лицевые счета домов свод'!G2069</f>
        <v>87219.59</v>
      </c>
      <c r="G28" s="3">
        <f>'[1]Лицевые счета домов свод'!H2069</f>
        <v>80171.95999999999</v>
      </c>
      <c r="H28" s="3">
        <f>'[1]Лицевые счета домов свод'!I2069</f>
        <v>87219.59</v>
      </c>
      <c r="I28" s="3">
        <f>'[1]Лицевые счета домов свод'!J2069</f>
        <v>-21065.910000000003</v>
      </c>
      <c r="J28" s="3">
        <f>'[1]Лицевые счета домов свод'!K2069</f>
        <v>21065.910000000003</v>
      </c>
      <c r="K28" s="2"/>
    </row>
    <row r="29" spans="1:11" ht="12.75" hidden="1">
      <c r="A29" s="2"/>
      <c r="B29" s="2"/>
      <c r="C29" s="2"/>
      <c r="D29" s="3">
        <f>'[1]Лицевые счета домов свод'!E2070</f>
        <v>8083.9</v>
      </c>
      <c r="E29" s="3">
        <f>'[1]Лицевые счета домов свод'!F2070</f>
        <v>-13461.32</v>
      </c>
      <c r="F29" s="3">
        <f>'[1]Лицевые счета домов свод'!G2070</f>
        <v>0</v>
      </c>
      <c r="G29" s="3">
        <f>'[1]Лицевые счета домов свод'!H2070</f>
        <v>7.53</v>
      </c>
      <c r="H29" s="3">
        <f>'[1]Лицевые счета домов свод'!I2070</f>
        <v>0</v>
      </c>
      <c r="I29" s="3">
        <f>'[1]Лицевые счета домов свод'!J2070</f>
        <v>-13453.789999999999</v>
      </c>
      <c r="J29" s="3">
        <f>'[1]Лицевые счета домов свод'!K2070</f>
        <v>8076.37</v>
      </c>
      <c r="K29" s="2"/>
    </row>
    <row r="30" spans="1:11" ht="12.75" hidden="1">
      <c r="A30" s="2"/>
      <c r="B30" s="2"/>
      <c r="C30" s="2"/>
      <c r="D30" s="3">
        <f>'[1]Лицевые счета домов свод'!E2071</f>
        <v>0</v>
      </c>
      <c r="E30" s="3">
        <f>'[1]Лицевые счета домов свод'!F2071</f>
        <v>0</v>
      </c>
      <c r="F30" s="3">
        <f>'[1]Лицевые счета домов свод'!G2071</f>
        <v>6626.6</v>
      </c>
      <c r="G30" s="3">
        <f>'[1]Лицевые счета домов свод'!H2071</f>
        <v>6102.360000000001</v>
      </c>
      <c r="H30" s="3">
        <f>'[1]Лицевые счета домов свод'!I2071</f>
        <v>6307.820000000001</v>
      </c>
      <c r="I30" s="3">
        <f>'[1]Лицевые счета домов свод'!J2071</f>
        <v>-205.45999999999998</v>
      </c>
      <c r="J30" s="3">
        <f>'[1]Лицевые счета домов свод'!K2071</f>
        <v>524.24</v>
      </c>
      <c r="K30" s="2"/>
    </row>
    <row r="31" spans="1:11" ht="12.75" hidden="1">
      <c r="A31" s="2"/>
      <c r="B31" s="2"/>
      <c r="C31" s="2"/>
      <c r="D31" s="3">
        <f>'[1]Лицевые счета домов свод'!E2072</f>
        <v>0</v>
      </c>
      <c r="E31" s="3">
        <f>'[1]Лицевые счета домов свод'!F2072</f>
        <v>0</v>
      </c>
      <c r="F31" s="3">
        <f>'[1]Лицевые счета домов свод'!G2072</f>
        <v>22682.260000000002</v>
      </c>
      <c r="G31" s="3">
        <f>'[1]Лицевые счета домов свод'!H2072</f>
        <v>20110.030000000002</v>
      </c>
      <c r="H31" s="3">
        <f>'[1]Лицевые счета домов свод'!I2072</f>
        <v>21372.65</v>
      </c>
      <c r="I31" s="3">
        <f>'[1]Лицевые счета домов свод'!J2072</f>
        <v>-1262.619999999998</v>
      </c>
      <c r="J31" s="3">
        <f>'[1]Лицевые счета домов свод'!K2072</f>
        <v>2572.2299999999977</v>
      </c>
      <c r="K31" s="2"/>
    </row>
    <row r="32" spans="1:11" ht="12.75">
      <c r="A32" s="2"/>
      <c r="B32" s="4" t="s">
        <v>13</v>
      </c>
      <c r="C32" s="7">
        <v>2</v>
      </c>
      <c r="D32" s="3">
        <f>SUM(D22:D31)+D11+D21</f>
        <v>175654.77000000002</v>
      </c>
      <c r="E32" s="3">
        <f>SUM(E22:E31)+E11+E21</f>
        <v>-11270.800000000017</v>
      </c>
      <c r="F32" s="3">
        <f>SUM(F22:F31)+F11+F21</f>
        <v>1138073.96</v>
      </c>
      <c r="G32" s="3">
        <f>SUM(G22:G31)+G11+G21</f>
        <v>1050213.7200000002</v>
      </c>
      <c r="H32" s="3">
        <f>SUM(H22:H31)+H11+H21</f>
        <v>998800.0488400001</v>
      </c>
      <c r="I32" s="3">
        <f>SUM(I22:I31)+I11+I21</f>
        <v>40142.87116000005</v>
      </c>
      <c r="J32" s="3">
        <f>SUM(J22:J31)+J11+J21</f>
        <v>263515.01</v>
      </c>
      <c r="K32" s="4" t="s">
        <v>14</v>
      </c>
    </row>
    <row r="33" spans="1:1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sheetProtection selectLockedCells="1" selectUnlockedCells="1"/>
  <mergeCells count="11"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11805555555555555" right="0.19652777777777777" top="0.19652777777777777" bottom="0.19652777777777777" header="0.5118055555555555" footer="0.5118055555555555"/>
  <pageSetup firstPageNumber="1" useFirstPageNumber="1"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90" zoomScaleNormal="90" workbookViewId="0" topLeftCell="A1">
      <selection activeCell="H8" sqref="H8"/>
    </sheetView>
  </sheetViews>
  <sheetFormatPr defaultColWidth="12.57421875" defaultRowHeight="12.75"/>
  <cols>
    <col min="1" max="1" width="9.7109375" style="0" customWidth="1"/>
    <col min="2" max="2" width="34.8515625" style="9" customWidth="1"/>
    <col min="3" max="3" width="31.8515625" style="0" customWidth="1"/>
    <col min="4" max="4" width="41.00390625" style="0" customWidth="1"/>
    <col min="5" max="5" width="16.28125" style="0" customWidth="1"/>
    <col min="6" max="16384" width="11.57421875" style="0" customWidth="1"/>
  </cols>
  <sheetData>
    <row r="1" spans="1:5" ht="12.75">
      <c r="A1" s="10" t="s">
        <v>15</v>
      </c>
      <c r="B1" s="10"/>
      <c r="C1" s="10"/>
      <c r="D1" s="10"/>
      <c r="E1" s="10"/>
    </row>
    <row r="2" spans="1:5" ht="12.75">
      <c r="A2" s="11" t="s">
        <v>16</v>
      </c>
      <c r="B2" s="11" t="s">
        <v>17</v>
      </c>
      <c r="C2" s="10" t="s">
        <v>18</v>
      </c>
      <c r="D2" s="10" t="s">
        <v>19</v>
      </c>
      <c r="E2" s="10" t="s">
        <v>20</v>
      </c>
    </row>
    <row r="3" spans="1:5" ht="12.75">
      <c r="A3" s="4">
        <v>1</v>
      </c>
      <c r="B3" s="12" t="s">
        <v>21</v>
      </c>
      <c r="C3" s="4" t="s">
        <v>22</v>
      </c>
      <c r="D3" s="4" t="s">
        <v>23</v>
      </c>
      <c r="E3" s="4">
        <v>8104.1</v>
      </c>
    </row>
    <row r="4" spans="1:5" ht="12.75">
      <c r="A4" s="4">
        <v>2</v>
      </c>
      <c r="B4" s="11" t="s">
        <v>24</v>
      </c>
      <c r="C4" s="10" t="s">
        <v>25</v>
      </c>
      <c r="D4" s="11"/>
      <c r="E4" s="11">
        <v>6714.92</v>
      </c>
    </row>
    <row r="5" spans="1:5" s="14" customFormat="1" ht="12.75">
      <c r="A5" s="13" t="s">
        <v>26</v>
      </c>
      <c r="B5" s="13"/>
      <c r="C5" s="13"/>
      <c r="D5" s="13"/>
      <c r="E5" s="13"/>
    </row>
    <row r="6" spans="1:5" ht="12.75">
      <c r="A6" s="11" t="s">
        <v>16</v>
      </c>
      <c r="B6" s="11" t="s">
        <v>17</v>
      </c>
      <c r="C6" s="10" t="s">
        <v>18</v>
      </c>
      <c r="D6" s="10" t="s">
        <v>19</v>
      </c>
      <c r="E6" s="10" t="s">
        <v>20</v>
      </c>
    </row>
    <row r="7" spans="1:5" ht="12.75">
      <c r="A7" s="4">
        <v>1</v>
      </c>
      <c r="B7" s="5" t="s">
        <v>21</v>
      </c>
      <c r="C7" s="4" t="s">
        <v>25</v>
      </c>
      <c r="D7" s="4" t="s">
        <v>27</v>
      </c>
      <c r="E7" s="4">
        <v>19549.96</v>
      </c>
    </row>
    <row r="8" spans="1:5" s="14" customFormat="1" ht="12.75">
      <c r="A8" s="13" t="s">
        <v>28</v>
      </c>
      <c r="B8" s="13"/>
      <c r="C8" s="13"/>
      <c r="D8" s="13"/>
      <c r="E8" s="13"/>
    </row>
    <row r="9" spans="1:5" ht="12.75">
      <c r="A9" s="11" t="s">
        <v>16</v>
      </c>
      <c r="B9" s="11" t="s">
        <v>17</v>
      </c>
      <c r="C9" s="10" t="s">
        <v>18</v>
      </c>
      <c r="D9" s="10" t="s">
        <v>19</v>
      </c>
      <c r="E9" s="10" t="s">
        <v>20</v>
      </c>
    </row>
    <row r="10" spans="1:5" ht="12.75">
      <c r="A10" s="10">
        <v>1</v>
      </c>
      <c r="B10" s="11" t="s">
        <v>29</v>
      </c>
      <c r="C10" s="10" t="s">
        <v>22</v>
      </c>
      <c r="D10" s="11" t="s">
        <v>30</v>
      </c>
      <c r="E10" s="11">
        <v>73974.18</v>
      </c>
    </row>
    <row r="11" spans="1:5" s="14" customFormat="1" ht="12.75">
      <c r="A11" s="13" t="s">
        <v>31</v>
      </c>
      <c r="B11" s="13"/>
      <c r="C11" s="13"/>
      <c r="D11" s="13"/>
      <c r="E11" s="13"/>
    </row>
    <row r="12" spans="1:5" ht="12.75">
      <c r="A12" s="11" t="s">
        <v>16</v>
      </c>
      <c r="B12" s="11" t="s">
        <v>17</v>
      </c>
      <c r="C12" s="10" t="s">
        <v>18</v>
      </c>
      <c r="D12" s="10" t="s">
        <v>19</v>
      </c>
      <c r="E12" s="10" t="s">
        <v>20</v>
      </c>
    </row>
    <row r="13" spans="1:5" ht="12.75">
      <c r="A13" s="4">
        <v>1</v>
      </c>
      <c r="B13" s="5" t="s">
        <v>32</v>
      </c>
      <c r="C13" s="4" t="s">
        <v>25</v>
      </c>
      <c r="D13" s="4" t="s">
        <v>33</v>
      </c>
      <c r="E13" s="4">
        <v>9830.65</v>
      </c>
    </row>
    <row r="14" spans="1:5" ht="12.75">
      <c r="A14" s="4">
        <v>2</v>
      </c>
      <c r="B14" s="11" t="s">
        <v>21</v>
      </c>
      <c r="C14" s="10" t="s">
        <v>22</v>
      </c>
      <c r="D14" s="11" t="s">
        <v>34</v>
      </c>
      <c r="E14" s="11">
        <v>4777.17</v>
      </c>
    </row>
    <row r="15" spans="1:5" ht="12.75">
      <c r="A15" s="4">
        <v>3</v>
      </c>
      <c r="B15" s="11" t="s">
        <v>21</v>
      </c>
      <c r="C15" s="10" t="s">
        <v>22</v>
      </c>
      <c r="D15" s="11" t="s">
        <v>35</v>
      </c>
      <c r="E15" s="11">
        <v>27312.84</v>
      </c>
    </row>
    <row r="16" spans="1:5" ht="12.75">
      <c r="A16" s="4">
        <v>4</v>
      </c>
      <c r="B16" s="11" t="s">
        <v>36</v>
      </c>
      <c r="C16" s="11" t="s">
        <v>22</v>
      </c>
      <c r="D16" s="11"/>
      <c r="E16" s="11">
        <v>16785.83</v>
      </c>
    </row>
    <row r="17" spans="1:5" s="14" customFormat="1" ht="12.75">
      <c r="A17" s="13" t="s">
        <v>37</v>
      </c>
      <c r="B17" s="13"/>
      <c r="C17" s="13"/>
      <c r="D17" s="13"/>
      <c r="E17" s="13"/>
    </row>
    <row r="18" spans="1:5" ht="12.75">
      <c r="A18" s="11" t="s">
        <v>16</v>
      </c>
      <c r="B18" s="11" t="s">
        <v>17</v>
      </c>
      <c r="C18" s="10" t="s">
        <v>18</v>
      </c>
      <c r="D18" s="10" t="s">
        <v>19</v>
      </c>
      <c r="E18" s="10" t="s">
        <v>20</v>
      </c>
    </row>
    <row r="19" spans="1:5" ht="29.25" customHeight="1">
      <c r="A19" s="4">
        <v>1</v>
      </c>
      <c r="B19" s="5" t="s">
        <v>38</v>
      </c>
      <c r="C19" s="11" t="s">
        <v>22</v>
      </c>
      <c r="D19" s="4" t="s">
        <v>39</v>
      </c>
      <c r="E19" s="4">
        <v>12995.39</v>
      </c>
    </row>
    <row r="20" spans="1:5" s="14" customFormat="1" ht="12.75">
      <c r="A20" s="13" t="s">
        <v>40</v>
      </c>
      <c r="B20" s="13"/>
      <c r="C20" s="13"/>
      <c r="D20" s="13"/>
      <c r="E20" s="13"/>
    </row>
    <row r="21" spans="1:5" ht="12.75">
      <c r="A21" s="11" t="s">
        <v>16</v>
      </c>
      <c r="B21" s="11" t="s">
        <v>17</v>
      </c>
      <c r="C21" s="10" t="s">
        <v>18</v>
      </c>
      <c r="D21" s="10" t="s">
        <v>19</v>
      </c>
      <c r="E21" s="10" t="s">
        <v>20</v>
      </c>
    </row>
    <row r="22" spans="1:5" ht="12.75">
      <c r="A22" s="4">
        <v>1</v>
      </c>
      <c r="B22" s="5" t="s">
        <v>41</v>
      </c>
      <c r="C22" s="11" t="s">
        <v>22</v>
      </c>
      <c r="D22" s="4" t="s">
        <v>23</v>
      </c>
      <c r="E22" s="4">
        <v>35210.37</v>
      </c>
    </row>
    <row r="23" spans="1:5" ht="12.75">
      <c r="A23" s="4">
        <v>2</v>
      </c>
      <c r="B23" s="11" t="s">
        <v>42</v>
      </c>
      <c r="C23" s="11" t="s">
        <v>22</v>
      </c>
      <c r="D23" s="11" t="s">
        <v>34</v>
      </c>
      <c r="E23" s="11">
        <v>9407.4</v>
      </c>
    </row>
    <row r="24" spans="1:5" s="14" customFormat="1" ht="12.75">
      <c r="A24" s="13" t="s">
        <v>43</v>
      </c>
      <c r="B24" s="13"/>
      <c r="C24" s="13"/>
      <c r="D24" s="13"/>
      <c r="E24" s="13"/>
    </row>
    <row r="25" spans="1:5" ht="12.75">
      <c r="A25" s="11" t="s">
        <v>16</v>
      </c>
      <c r="B25" s="11" t="s">
        <v>17</v>
      </c>
      <c r="C25" s="10" t="s">
        <v>18</v>
      </c>
      <c r="D25" s="10" t="s">
        <v>19</v>
      </c>
      <c r="E25" s="10" t="s">
        <v>20</v>
      </c>
    </row>
    <row r="26" spans="1:5" ht="12.75">
      <c r="A26" s="4">
        <v>1</v>
      </c>
      <c r="B26" s="5" t="s">
        <v>44</v>
      </c>
      <c r="C26" s="10" t="s">
        <v>22</v>
      </c>
      <c r="D26" s="4" t="s">
        <v>39</v>
      </c>
      <c r="E26" s="4">
        <v>37366.29</v>
      </c>
    </row>
    <row r="27" spans="1:5" ht="12.75">
      <c r="A27" s="8"/>
      <c r="B27" s="15"/>
      <c r="C27" s="8"/>
      <c r="D27" s="8"/>
      <c r="E27" s="8"/>
    </row>
    <row r="28" spans="1:5" ht="12.75">
      <c r="A28" s="8"/>
      <c r="B28" s="15"/>
      <c r="C28" s="8"/>
      <c r="D28" s="8"/>
      <c r="E28" s="8"/>
    </row>
  </sheetData>
  <sheetProtection selectLockedCells="1" selectUnlockedCells="1"/>
  <mergeCells count="7">
    <mergeCell ref="A1:E1"/>
    <mergeCell ref="A5:E5"/>
    <mergeCell ref="A8:E8"/>
    <mergeCell ref="A11:E11"/>
    <mergeCell ref="A17:E17"/>
    <mergeCell ref="A20:E20"/>
    <mergeCell ref="A24:E24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90" zoomScaleNormal="90" workbookViewId="0" topLeftCell="A1">
      <selection activeCell="H65" sqref="H65"/>
    </sheetView>
  </sheetViews>
  <sheetFormatPr defaultColWidth="12.57421875" defaultRowHeight="12.75"/>
  <cols>
    <col min="1" max="1" width="9.7109375" style="8" customWidth="1"/>
    <col min="2" max="2" width="38.140625" style="15" customWidth="1"/>
    <col min="3" max="3" width="31.8515625" style="8" customWidth="1"/>
    <col min="4" max="4" width="41.00390625" style="8" customWidth="1"/>
    <col min="5" max="5" width="16.28125" style="8" customWidth="1"/>
    <col min="6" max="16384" width="11.57421875" style="0" customWidth="1"/>
  </cols>
  <sheetData>
    <row r="1" spans="1:5" ht="12.75">
      <c r="A1" s="10" t="s">
        <v>45</v>
      </c>
      <c r="B1" s="10"/>
      <c r="C1" s="10"/>
      <c r="D1" s="10"/>
      <c r="E1" s="10"/>
    </row>
    <row r="2" spans="1:5" ht="12.75">
      <c r="A2" s="11" t="s">
        <v>16</v>
      </c>
      <c r="B2" s="11" t="s">
        <v>17</v>
      </c>
      <c r="C2" s="10" t="s">
        <v>18</v>
      </c>
      <c r="D2" s="10" t="s">
        <v>19</v>
      </c>
      <c r="E2" s="10" t="s">
        <v>20</v>
      </c>
    </row>
    <row r="3" spans="1:5" ht="12.75">
      <c r="A3" s="10">
        <v>1</v>
      </c>
      <c r="B3" s="11" t="s">
        <v>46</v>
      </c>
      <c r="C3" s="10" t="s">
        <v>25</v>
      </c>
      <c r="D3" s="10"/>
      <c r="E3" s="10">
        <v>1337.12</v>
      </c>
    </row>
    <row r="4" spans="1:5" ht="34.5" customHeight="1">
      <c r="A4" s="10">
        <v>2</v>
      </c>
      <c r="B4" s="11" t="s">
        <v>47</v>
      </c>
      <c r="C4" s="10" t="s">
        <v>25</v>
      </c>
      <c r="D4" s="11"/>
      <c r="E4" s="11">
        <v>167.14</v>
      </c>
    </row>
    <row r="5" spans="1:5" ht="12.75">
      <c r="A5" s="10" t="s">
        <v>15</v>
      </c>
      <c r="B5" s="10"/>
      <c r="C5" s="10"/>
      <c r="D5" s="10"/>
      <c r="E5" s="10"/>
    </row>
    <row r="6" spans="1:5" ht="12.75">
      <c r="A6" s="11" t="s">
        <v>16</v>
      </c>
      <c r="B6" s="11" t="s">
        <v>17</v>
      </c>
      <c r="C6" s="10" t="s">
        <v>18</v>
      </c>
      <c r="D6" s="10" t="s">
        <v>19</v>
      </c>
      <c r="E6" s="10" t="s">
        <v>20</v>
      </c>
    </row>
    <row r="7" spans="1:5" ht="12.75">
      <c r="A7" s="10">
        <v>1</v>
      </c>
      <c r="B7" s="11" t="s">
        <v>46</v>
      </c>
      <c r="C7" s="10" t="s">
        <v>25</v>
      </c>
      <c r="D7" s="10"/>
      <c r="E7" s="10">
        <v>1337.12</v>
      </c>
    </row>
    <row r="8" spans="1:5" ht="12.75">
      <c r="A8" s="10">
        <v>2</v>
      </c>
      <c r="B8" s="11" t="s">
        <v>47</v>
      </c>
      <c r="C8" s="10" t="s">
        <v>25</v>
      </c>
      <c r="D8" s="11"/>
      <c r="E8" s="11">
        <v>167.14</v>
      </c>
    </row>
    <row r="9" spans="1:5" ht="61.5" customHeight="1">
      <c r="A9" s="10">
        <v>3</v>
      </c>
      <c r="B9" s="11" t="s">
        <v>48</v>
      </c>
      <c r="C9" s="10" t="s">
        <v>25</v>
      </c>
      <c r="D9" s="11" t="s">
        <v>49</v>
      </c>
      <c r="E9" s="10">
        <v>13700</v>
      </c>
    </row>
    <row r="10" spans="1:5" ht="12.75">
      <c r="A10" s="10"/>
      <c r="B10" s="11" t="s">
        <v>50</v>
      </c>
      <c r="C10" s="10" t="s">
        <v>25</v>
      </c>
      <c r="D10" s="11"/>
      <c r="E10" s="10">
        <v>5011.62</v>
      </c>
    </row>
    <row r="11" spans="1:5" s="14" customFormat="1" ht="12.75">
      <c r="A11" s="13" t="s">
        <v>26</v>
      </c>
      <c r="B11" s="13"/>
      <c r="C11" s="13"/>
      <c r="D11" s="13"/>
      <c r="E11" s="13"/>
    </row>
    <row r="12" spans="1:5" ht="12.75">
      <c r="A12" s="11" t="s">
        <v>16</v>
      </c>
      <c r="B12" s="11" t="s">
        <v>17</v>
      </c>
      <c r="C12" s="10" t="s">
        <v>18</v>
      </c>
      <c r="D12" s="10" t="s">
        <v>19</v>
      </c>
      <c r="E12" s="10" t="s">
        <v>20</v>
      </c>
    </row>
    <row r="13" spans="1:5" ht="12.75">
      <c r="A13" s="10">
        <v>1</v>
      </c>
      <c r="B13" s="11" t="s">
        <v>46</v>
      </c>
      <c r="C13" s="10" t="s">
        <v>25</v>
      </c>
      <c r="D13" s="10"/>
      <c r="E13" s="10">
        <v>1337.12</v>
      </c>
    </row>
    <row r="14" spans="1:5" ht="12.75">
      <c r="A14" s="10">
        <v>2</v>
      </c>
      <c r="B14" s="11" t="s">
        <v>47</v>
      </c>
      <c r="C14" s="10" t="s">
        <v>25</v>
      </c>
      <c r="D14" s="10"/>
      <c r="E14" s="10">
        <v>167.14</v>
      </c>
    </row>
    <row r="15" spans="1:5" ht="12.75">
      <c r="A15" s="10" t="s">
        <v>51</v>
      </c>
      <c r="B15" s="10"/>
      <c r="C15" s="10"/>
      <c r="D15" s="10"/>
      <c r="E15" s="10"/>
    </row>
    <row r="16" spans="1:5" ht="12.75">
      <c r="A16" s="11" t="s">
        <v>16</v>
      </c>
      <c r="B16" s="11" t="s">
        <v>17</v>
      </c>
      <c r="C16" s="10" t="s">
        <v>18</v>
      </c>
      <c r="D16" s="10" t="s">
        <v>19</v>
      </c>
      <c r="E16" s="10" t="s">
        <v>20</v>
      </c>
    </row>
    <row r="17" spans="1:5" ht="12.75">
      <c r="A17" s="10">
        <v>1</v>
      </c>
      <c r="B17" s="11" t="s">
        <v>46</v>
      </c>
      <c r="C17" s="10" t="s">
        <v>25</v>
      </c>
      <c r="D17" s="10"/>
      <c r="E17" s="10">
        <v>1337.12</v>
      </c>
    </row>
    <row r="18" spans="1:5" ht="12.75">
      <c r="A18" s="10">
        <v>2</v>
      </c>
      <c r="B18" s="11" t="s">
        <v>47</v>
      </c>
      <c r="C18" s="10" t="s">
        <v>25</v>
      </c>
      <c r="D18" s="11"/>
      <c r="E18" s="11">
        <v>167.14</v>
      </c>
    </row>
    <row r="19" spans="1:5" ht="12.75">
      <c r="A19" s="10">
        <v>3</v>
      </c>
      <c r="B19" s="11" t="s">
        <v>52</v>
      </c>
      <c r="C19" s="10" t="s">
        <v>25</v>
      </c>
      <c r="D19" s="10" t="s">
        <v>53</v>
      </c>
      <c r="E19" s="10">
        <v>8390</v>
      </c>
    </row>
    <row r="20" spans="1:5" ht="12.75">
      <c r="A20" s="10">
        <v>4</v>
      </c>
      <c r="B20" s="11" t="s">
        <v>54</v>
      </c>
      <c r="C20" s="10" t="s">
        <v>25</v>
      </c>
      <c r="D20" s="10" t="s">
        <v>55</v>
      </c>
      <c r="E20" s="10">
        <v>884.03</v>
      </c>
    </row>
    <row r="21" spans="1:5" s="14" customFormat="1" ht="12.75">
      <c r="A21" s="13" t="s">
        <v>31</v>
      </c>
      <c r="B21" s="13"/>
      <c r="C21" s="13"/>
      <c r="D21" s="13"/>
      <c r="E21" s="13"/>
    </row>
    <row r="22" spans="1:5" ht="12.75">
      <c r="A22" s="11" t="s">
        <v>16</v>
      </c>
      <c r="B22" s="11" t="s">
        <v>17</v>
      </c>
      <c r="C22" s="10" t="s">
        <v>18</v>
      </c>
      <c r="D22" s="10" t="s">
        <v>19</v>
      </c>
      <c r="E22" s="10" t="s">
        <v>20</v>
      </c>
    </row>
    <row r="23" spans="1:5" ht="12.75">
      <c r="A23" s="10">
        <v>1</v>
      </c>
      <c r="B23" s="11" t="s">
        <v>47</v>
      </c>
      <c r="C23" s="10" t="s">
        <v>25</v>
      </c>
      <c r="D23" s="11"/>
      <c r="E23" s="11">
        <v>167.14</v>
      </c>
    </row>
    <row r="24" spans="1:5" ht="12.75">
      <c r="A24" s="10">
        <v>2</v>
      </c>
      <c r="B24" s="11" t="s">
        <v>46</v>
      </c>
      <c r="C24" s="10" t="s">
        <v>25</v>
      </c>
      <c r="D24" s="10"/>
      <c r="E24" s="10">
        <v>1337.12</v>
      </c>
    </row>
    <row r="25" spans="1:5" ht="28.5" customHeight="1">
      <c r="A25" s="10">
        <v>3</v>
      </c>
      <c r="B25" s="11" t="s">
        <v>56</v>
      </c>
      <c r="C25" s="10" t="s">
        <v>25</v>
      </c>
      <c r="D25" s="10"/>
      <c r="E25" s="10">
        <v>257.32</v>
      </c>
    </row>
    <row r="26" spans="1:5" ht="25.5" customHeight="1">
      <c r="A26" s="10">
        <v>4</v>
      </c>
      <c r="B26" s="11" t="s">
        <v>57</v>
      </c>
      <c r="C26" s="10" t="s">
        <v>25</v>
      </c>
      <c r="D26" s="10"/>
      <c r="E26" s="10">
        <v>927.26</v>
      </c>
    </row>
    <row r="27" spans="1:5" ht="25.5" customHeight="1">
      <c r="A27" s="10">
        <v>5</v>
      </c>
      <c r="B27" s="11" t="s">
        <v>58</v>
      </c>
      <c r="C27" s="10" t="s">
        <v>25</v>
      </c>
      <c r="D27" s="10"/>
      <c r="E27" s="10">
        <v>4973.96</v>
      </c>
    </row>
    <row r="28" spans="1:5" s="14" customFormat="1" ht="12.75">
      <c r="A28" s="13" t="s">
        <v>59</v>
      </c>
      <c r="B28" s="13"/>
      <c r="C28" s="13"/>
      <c r="D28" s="13"/>
      <c r="E28" s="13"/>
    </row>
    <row r="29" spans="1:5" ht="12.75">
      <c r="A29" s="11" t="s">
        <v>16</v>
      </c>
      <c r="B29" s="11" t="s">
        <v>17</v>
      </c>
      <c r="C29" s="10" t="s">
        <v>18</v>
      </c>
      <c r="D29" s="10" t="s">
        <v>19</v>
      </c>
      <c r="E29" s="10" t="s">
        <v>20</v>
      </c>
    </row>
    <row r="30" spans="1:5" ht="12.75">
      <c r="A30" s="10">
        <v>1</v>
      </c>
      <c r="B30" s="11" t="s">
        <v>47</v>
      </c>
      <c r="C30" s="10" t="s">
        <v>25</v>
      </c>
      <c r="D30" s="11"/>
      <c r="E30" s="11">
        <v>167.14</v>
      </c>
    </row>
    <row r="31" spans="1:5" ht="29.25" customHeight="1">
      <c r="A31" s="10">
        <v>2</v>
      </c>
      <c r="B31" s="11" t="s">
        <v>60</v>
      </c>
      <c r="C31" s="10" t="s">
        <v>25</v>
      </c>
      <c r="D31" s="11" t="s">
        <v>61</v>
      </c>
      <c r="E31" s="10">
        <v>10910</v>
      </c>
    </row>
    <row r="32" spans="1:5" ht="12.75">
      <c r="A32" s="10">
        <v>3</v>
      </c>
      <c r="B32" s="11" t="s">
        <v>62</v>
      </c>
      <c r="C32" s="10" t="s">
        <v>25</v>
      </c>
      <c r="D32" s="10"/>
      <c r="E32" s="10">
        <v>1084.08</v>
      </c>
    </row>
    <row r="33" spans="1:5" ht="12.75">
      <c r="A33" s="10"/>
      <c r="B33" s="11" t="s">
        <v>46</v>
      </c>
      <c r="C33" s="10" t="s">
        <v>25</v>
      </c>
      <c r="D33" s="10"/>
      <c r="E33" s="10">
        <v>1337.12</v>
      </c>
    </row>
    <row r="34" spans="1:5" ht="12.75">
      <c r="A34" s="10" t="s">
        <v>40</v>
      </c>
      <c r="B34" s="10"/>
      <c r="C34" s="10"/>
      <c r="D34" s="10"/>
      <c r="E34" s="10"/>
    </row>
    <row r="35" spans="1:5" ht="12.75">
      <c r="A35" s="11" t="s">
        <v>16</v>
      </c>
      <c r="B35" s="11" t="s">
        <v>17</v>
      </c>
      <c r="C35" s="10" t="s">
        <v>18</v>
      </c>
      <c r="D35" s="10" t="s">
        <v>19</v>
      </c>
      <c r="E35" s="10" t="s">
        <v>20</v>
      </c>
    </row>
    <row r="36" spans="1:5" ht="12.75">
      <c r="A36" s="10">
        <v>1</v>
      </c>
      <c r="B36" s="11" t="s">
        <v>63</v>
      </c>
      <c r="C36" s="10" t="s">
        <v>25</v>
      </c>
      <c r="D36" s="11"/>
      <c r="E36" s="11">
        <v>23359.26</v>
      </c>
    </row>
    <row r="37" spans="1:5" ht="19.5" customHeight="1">
      <c r="A37" s="10">
        <v>2</v>
      </c>
      <c r="B37" s="11" t="s">
        <v>46</v>
      </c>
      <c r="C37" s="10" t="s">
        <v>25</v>
      </c>
      <c r="D37" s="10"/>
      <c r="E37" s="10">
        <v>1337.12</v>
      </c>
    </row>
    <row r="38" spans="1:5" ht="12.75">
      <c r="A38" s="10">
        <v>3</v>
      </c>
      <c r="B38" s="11" t="s">
        <v>47</v>
      </c>
      <c r="C38" s="10" t="s">
        <v>25</v>
      </c>
      <c r="D38" s="11"/>
      <c r="E38" s="11">
        <v>167.14</v>
      </c>
    </row>
    <row r="39" spans="1:5" ht="12.75">
      <c r="A39" s="10" t="s">
        <v>64</v>
      </c>
      <c r="B39" s="10"/>
      <c r="C39" s="10"/>
      <c r="D39" s="10"/>
      <c r="E39" s="10"/>
    </row>
    <row r="40" spans="1:5" ht="12.75">
      <c r="A40" s="11" t="s">
        <v>16</v>
      </c>
      <c r="B40" s="11" t="s">
        <v>17</v>
      </c>
      <c r="C40" s="10" t="s">
        <v>18</v>
      </c>
      <c r="D40" s="10" t="s">
        <v>19</v>
      </c>
      <c r="E40" s="10" t="s">
        <v>20</v>
      </c>
    </row>
    <row r="41" spans="1:5" ht="12.75">
      <c r="A41" s="10">
        <v>1</v>
      </c>
      <c r="B41" s="11" t="s">
        <v>46</v>
      </c>
      <c r="C41" s="10" t="s">
        <v>25</v>
      </c>
      <c r="D41" s="10"/>
      <c r="E41" s="10">
        <v>1337.12</v>
      </c>
    </row>
    <row r="42" spans="1:5" ht="12.75">
      <c r="A42" s="10">
        <v>2</v>
      </c>
      <c r="B42" s="11" t="s">
        <v>47</v>
      </c>
      <c r="C42" s="10" t="s">
        <v>25</v>
      </c>
      <c r="D42" s="11"/>
      <c r="E42" s="11">
        <v>167.14</v>
      </c>
    </row>
    <row r="43" spans="1:5" ht="12.75">
      <c r="A43" s="10" t="s">
        <v>43</v>
      </c>
      <c r="B43" s="10"/>
      <c r="C43" s="10"/>
      <c r="D43" s="10"/>
      <c r="E43" s="10"/>
    </row>
    <row r="44" spans="1:5" ht="12.75">
      <c r="A44" s="11" t="s">
        <v>16</v>
      </c>
      <c r="B44" s="11"/>
      <c r="C44" s="10"/>
      <c r="D44" s="10"/>
      <c r="E44" s="10"/>
    </row>
    <row r="45" spans="1:5" ht="12.75">
      <c r="A45" s="10">
        <v>1</v>
      </c>
      <c r="B45" s="11" t="s">
        <v>46</v>
      </c>
      <c r="C45" s="10" t="s">
        <v>25</v>
      </c>
      <c r="D45" s="10"/>
      <c r="E45" s="10">
        <v>1337.12</v>
      </c>
    </row>
    <row r="46" spans="1:5" ht="12.75">
      <c r="A46" s="10">
        <v>2</v>
      </c>
      <c r="B46" s="11" t="s">
        <v>47</v>
      </c>
      <c r="C46" s="10" t="s">
        <v>25</v>
      </c>
      <c r="D46" s="11"/>
      <c r="E46" s="11">
        <v>167.14</v>
      </c>
    </row>
    <row r="47" spans="1:5" ht="31.5" customHeight="1">
      <c r="A47" s="10">
        <v>3</v>
      </c>
      <c r="B47" s="12" t="s">
        <v>65</v>
      </c>
      <c r="C47" s="10" t="s">
        <v>25</v>
      </c>
      <c r="D47" s="10"/>
      <c r="E47" s="10">
        <v>8175.48</v>
      </c>
    </row>
    <row r="48" spans="1:5" ht="44.25" customHeight="1">
      <c r="A48" s="10">
        <v>4</v>
      </c>
      <c r="B48" s="11" t="s">
        <v>66</v>
      </c>
      <c r="C48" s="10" t="s">
        <v>25</v>
      </c>
      <c r="D48" s="10"/>
      <c r="E48" s="10">
        <v>3080.86</v>
      </c>
    </row>
    <row r="49" spans="1:5" ht="12.75">
      <c r="A49" s="10" t="s">
        <v>37</v>
      </c>
      <c r="B49" s="10"/>
      <c r="C49" s="10"/>
      <c r="D49" s="10"/>
      <c r="E49" s="10"/>
    </row>
    <row r="50" spans="1:5" ht="12.75">
      <c r="A50" s="11" t="s">
        <v>16</v>
      </c>
      <c r="B50" s="11" t="s">
        <v>17</v>
      </c>
      <c r="C50" s="10" t="s">
        <v>18</v>
      </c>
      <c r="D50" s="10" t="s">
        <v>19</v>
      </c>
      <c r="E50" s="10" t="s">
        <v>20</v>
      </c>
    </row>
    <row r="51" spans="1:5" ht="12.75">
      <c r="A51" s="10">
        <v>1</v>
      </c>
      <c r="B51" s="16" t="s">
        <v>67</v>
      </c>
      <c r="C51" s="10" t="s">
        <v>25</v>
      </c>
      <c r="D51" s="10" t="s">
        <v>68</v>
      </c>
      <c r="E51" s="10">
        <v>1459.8</v>
      </c>
    </row>
    <row r="52" spans="1:5" ht="12.75">
      <c r="A52" s="10">
        <v>2</v>
      </c>
      <c r="B52" s="12" t="s">
        <v>69</v>
      </c>
      <c r="C52" s="10" t="s">
        <v>25</v>
      </c>
      <c r="D52" s="16" t="s">
        <v>70</v>
      </c>
      <c r="E52" s="10">
        <v>4722.04</v>
      </c>
    </row>
    <row r="53" spans="1:5" ht="12.75">
      <c r="A53" s="10">
        <v>3</v>
      </c>
      <c r="B53" s="11" t="s">
        <v>46</v>
      </c>
      <c r="C53" s="10" t="s">
        <v>25</v>
      </c>
      <c r="D53" s="10"/>
      <c r="E53" s="10">
        <v>1337.12</v>
      </c>
    </row>
    <row r="54" spans="1:5" ht="12.75">
      <c r="A54" s="10">
        <v>4</v>
      </c>
      <c r="B54" s="11" t="s">
        <v>47</v>
      </c>
      <c r="C54" s="10" t="s">
        <v>25</v>
      </c>
      <c r="D54" s="11"/>
      <c r="E54" s="11">
        <v>167.14</v>
      </c>
    </row>
    <row r="55" spans="1:5" ht="12.75">
      <c r="A55" s="10">
        <v>5</v>
      </c>
      <c r="B55" s="11" t="s">
        <v>71</v>
      </c>
      <c r="C55" s="10" t="s">
        <v>25</v>
      </c>
      <c r="D55" s="11" t="s">
        <v>72</v>
      </c>
      <c r="E55" s="11">
        <v>2210</v>
      </c>
    </row>
    <row r="56" spans="1:5" ht="12.75">
      <c r="A56" s="10" t="s">
        <v>73</v>
      </c>
      <c r="B56" s="10"/>
      <c r="C56" s="10"/>
      <c r="D56" s="10"/>
      <c r="E56" s="10"/>
    </row>
    <row r="57" spans="1:5" ht="12.75">
      <c r="A57" s="11" t="s">
        <v>16</v>
      </c>
      <c r="B57" s="11" t="s">
        <v>17</v>
      </c>
      <c r="C57" s="10" t="s">
        <v>18</v>
      </c>
      <c r="D57" s="10" t="s">
        <v>19</v>
      </c>
      <c r="E57" s="10" t="s">
        <v>20</v>
      </c>
    </row>
    <row r="58" spans="1:5" ht="12.75">
      <c r="A58" s="10">
        <v>1</v>
      </c>
      <c r="B58" s="11" t="s">
        <v>46</v>
      </c>
      <c r="C58" s="10" t="s">
        <v>25</v>
      </c>
      <c r="D58" s="10"/>
      <c r="E58" s="10">
        <v>1337.12</v>
      </c>
    </row>
    <row r="59" spans="1:5" ht="12.75">
      <c r="A59" s="10">
        <v>2</v>
      </c>
      <c r="B59" s="11" t="s">
        <v>47</v>
      </c>
      <c r="C59" s="10" t="s">
        <v>25</v>
      </c>
      <c r="D59" s="11"/>
      <c r="E59" s="11">
        <v>167.14</v>
      </c>
    </row>
    <row r="60" spans="1:5" ht="12.75">
      <c r="A60" s="10">
        <v>4</v>
      </c>
      <c r="B60" s="12" t="s">
        <v>74</v>
      </c>
      <c r="C60" s="10" t="s">
        <v>25</v>
      </c>
      <c r="D60" s="10"/>
      <c r="E60" s="10">
        <v>10758.03</v>
      </c>
    </row>
    <row r="61" spans="1:5" ht="12.75">
      <c r="A61" s="10" t="s">
        <v>75</v>
      </c>
      <c r="B61" s="10"/>
      <c r="C61" s="10"/>
      <c r="D61" s="10"/>
      <c r="E61" s="10"/>
    </row>
    <row r="62" spans="1:5" ht="12.75">
      <c r="A62" s="11" t="s">
        <v>16</v>
      </c>
      <c r="B62" s="11" t="s">
        <v>17</v>
      </c>
      <c r="C62" s="10" t="s">
        <v>18</v>
      </c>
      <c r="D62" s="10" t="s">
        <v>19</v>
      </c>
      <c r="E62" s="10" t="s">
        <v>20</v>
      </c>
    </row>
    <row r="63" spans="1:5" ht="12.75">
      <c r="A63" s="10">
        <v>1</v>
      </c>
      <c r="B63" s="11" t="s">
        <v>76</v>
      </c>
      <c r="C63" s="10" t="s">
        <v>25</v>
      </c>
      <c r="D63" s="10" t="s">
        <v>33</v>
      </c>
      <c r="E63" s="10">
        <v>2127.85</v>
      </c>
    </row>
    <row r="64" spans="1:5" ht="12.75">
      <c r="A64" s="10">
        <v>2</v>
      </c>
      <c r="B64" s="11" t="s">
        <v>46</v>
      </c>
      <c r="C64" s="10" t="s">
        <v>25</v>
      </c>
      <c r="D64" s="10"/>
      <c r="E64" s="10">
        <v>1337.12</v>
      </c>
    </row>
    <row r="65" spans="1:5" ht="12.75">
      <c r="A65" s="10">
        <v>3</v>
      </c>
      <c r="B65" s="11" t="s">
        <v>47</v>
      </c>
      <c r="C65" s="10" t="s">
        <v>25</v>
      </c>
      <c r="D65" s="11"/>
      <c r="E65" s="11">
        <v>167.14</v>
      </c>
    </row>
  </sheetData>
  <sheetProtection selectLockedCells="1" selectUnlockedCells="1"/>
  <mergeCells count="12">
    <mergeCell ref="A1:E1"/>
    <mergeCell ref="A5:E5"/>
    <mergeCell ref="A11:E11"/>
    <mergeCell ref="A15:E15"/>
    <mergeCell ref="A21:E21"/>
    <mergeCell ref="A28:E28"/>
    <mergeCell ref="A34:E34"/>
    <mergeCell ref="A39:E39"/>
    <mergeCell ref="A43:E43"/>
    <mergeCell ref="A49:E49"/>
    <mergeCell ref="A56:E56"/>
    <mergeCell ref="A61:E6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2018-03-13T11:01:35Z</cp:lastPrinted>
  <dcterms:modified xsi:type="dcterms:W3CDTF">2018-04-01T10:49:21Z</dcterms:modified>
  <cp:category/>
  <cp:version/>
  <cp:contentType/>
  <cp:contentStatus/>
  <cp:revision>274</cp:revision>
</cp:coreProperties>
</file>